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0A1B3D"/>
      <sz val="16"/>
    </font>
    <font>
      <name val="Calibri"/>
      <i val="1"/>
      <color rgb="00666666"/>
    </font>
    <font>
      <b val="1"/>
      <color rgb="000A1B3D"/>
    </font>
    <font>
      <name val="Calibri"/>
      <b val="1"/>
    </font>
    <font>
      <b val="1"/>
    </font>
    <font>
      <i val="1"/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5" fillId="0" borderId="0" pivotButton="0" quotePrefix="0" xfId="0"/>
    <xf numFmtId="164" fontId="4" fillId="3" borderId="1" pivotButton="0" quotePrefix="0" xfId="0"/>
    <xf numFmtId="1" fontId="4" fillId="3" borderId="1" pivotButton="0" quotePrefix="0" xfId="0"/>
    <xf numFmtId="164" fontId="0" fillId="3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Dispatcher Income and Break-even Planner</t>
        </is>
      </c>
    </row>
    <row r="2">
      <c r="A2" s="2" t="inlineStr">
        <is>
          <t>Model your own dispatch business: trucks, fee, costs. Your numbers, not promises.</t>
        </is>
      </c>
    </row>
    <row r="4">
      <c r="A4" s="3" t="inlineStr">
        <is>
          <t>Assumptions</t>
        </is>
      </c>
    </row>
    <row r="5">
      <c r="A5" t="inlineStr">
        <is>
          <t>Number of trucks you dispatch</t>
        </is>
      </c>
      <c r="B5" s="4" t="n">
        <v>3</v>
      </c>
    </row>
    <row r="6">
      <c r="A6" t="inlineStr">
        <is>
          <t>Average weekly gross per truck ($)</t>
        </is>
      </c>
      <c r="B6" s="5" t="n">
        <v>4500</v>
      </c>
    </row>
    <row r="7">
      <c r="A7" t="inlineStr">
        <is>
          <t>Dispatch fee (% of gross)</t>
        </is>
      </c>
      <c r="B7" s="6" t="n">
        <v>0.07000000000000001</v>
      </c>
    </row>
    <row r="8">
      <c r="A8" t="inlineStr">
        <is>
          <t>Weeks worked per year</t>
        </is>
      </c>
      <c r="B8" s="4" t="n">
        <v>48</v>
      </c>
    </row>
    <row r="9">
      <c r="A9" t="inlineStr">
        <is>
          <t>Collection rate (share of fees actually paid)</t>
        </is>
      </c>
      <c r="B9" s="6" t="n">
        <v>0.95</v>
      </c>
    </row>
    <row r="11">
      <c r="A11" s="3" t="inlineStr">
        <is>
          <t>Your monthly business costs</t>
        </is>
      </c>
    </row>
    <row r="12">
      <c r="A12" t="inlineStr">
        <is>
          <t>Load board subscriptions</t>
        </is>
      </c>
      <c r="B12" s="5" t="n"/>
    </row>
    <row r="13">
      <c r="A13" t="inlineStr">
        <is>
          <t>Dispatch software / TMS</t>
        </is>
      </c>
      <c r="B13" s="5" t="n"/>
    </row>
    <row r="14">
      <c r="A14" t="inlineStr">
        <is>
          <t>Phone, internet, VoIP</t>
        </is>
      </c>
      <c r="B14" s="5" t="n"/>
    </row>
    <row r="15">
      <c r="A15" t="inlineStr">
        <is>
          <t>Website and marketing / ads</t>
        </is>
      </c>
      <c r="B15" s="5" t="n"/>
    </row>
    <row r="16">
      <c r="A16" t="inlineStr">
        <is>
          <t>Accounting and legal</t>
        </is>
      </c>
      <c r="B16" s="5" t="n"/>
    </row>
    <row r="17">
      <c r="A17" t="inlineStr">
        <is>
          <t>Insurance (E and O, if any)</t>
        </is>
      </c>
      <c r="B17" s="5" t="n"/>
    </row>
    <row r="18">
      <c r="A18" t="inlineStr">
        <is>
          <t>Salary / help (other people)</t>
        </is>
      </c>
      <c r="B18" s="5" t="n"/>
    </row>
    <row r="19">
      <c r="A19" t="inlineStr">
        <is>
          <t>Other</t>
        </is>
      </c>
      <c r="B19" s="5" t="n"/>
    </row>
    <row r="20">
      <c r="A20" s="7" t="inlineStr">
        <is>
          <t>Total monthly costs</t>
        </is>
      </c>
      <c r="B20" s="8">
        <f>SUM(B12:B19)</f>
        <v/>
      </c>
    </row>
    <row r="22">
      <c r="A22" s="3" t="inlineStr">
        <is>
          <t>Results</t>
        </is>
      </c>
    </row>
    <row r="23">
      <c r="A23" t="inlineStr">
        <is>
          <t>Fees per week (collected)</t>
        </is>
      </c>
      <c r="B23" s="8">
        <f>B5*B6*B7*B9</f>
        <v/>
      </c>
    </row>
    <row r="24">
      <c r="A24" t="inlineStr">
        <is>
          <t>Fees per month</t>
        </is>
      </c>
      <c r="B24" s="8">
        <f>B23*B8/12</f>
        <v/>
      </c>
    </row>
    <row r="25">
      <c r="A25" t="inlineStr">
        <is>
          <t>Profit per month before tax and your own pay</t>
        </is>
      </c>
      <c r="B25" s="8">
        <f>B24-B20</f>
        <v/>
      </c>
    </row>
    <row r="26">
      <c r="A26" t="inlineStr">
        <is>
          <t>Profit per year before tax</t>
        </is>
      </c>
      <c r="B26" s="8">
        <f>B25*12</f>
        <v/>
      </c>
    </row>
    <row r="27">
      <c r="A27" t="inlineStr">
        <is>
          <t>Break-even: trucks needed to cover costs</t>
        </is>
      </c>
      <c r="B27" s="9">
        <f>IF(B6*B7*B9=0,"",ROUNDUP(B20/(B6*B7*B9*B8/12),0))</f>
        <v/>
      </c>
    </row>
    <row r="28">
      <c r="A28" t="inlineStr">
        <is>
          <t>Fee needed per truck per month to break even ($)</t>
        </is>
      </c>
      <c r="B28" s="8">
        <f>IF(B5=0,"",B20/B5)</f>
        <v/>
      </c>
    </row>
    <row r="30">
      <c r="A30" s="3" t="inlineStr">
        <is>
          <t>Scenario table: monthly profit by trucks and fee %</t>
        </is>
      </c>
    </row>
    <row r="31">
      <c r="A31" s="7" t="inlineStr">
        <is>
          <t>Trucks \ Fee %</t>
        </is>
      </c>
      <c r="B31" s="6" t="n">
        <v>0.05</v>
      </c>
      <c r="C31" s="6" t="n">
        <v>0.06</v>
      </c>
      <c r="D31" s="6" t="n">
        <v>0.07000000000000001</v>
      </c>
      <c r="E31" s="6" t="n">
        <v>0.08</v>
      </c>
      <c r="F31" s="6" t="n">
        <v>0.1</v>
      </c>
    </row>
    <row r="32">
      <c r="A32" s="4" t="n">
        <v>1</v>
      </c>
      <c r="B32" s="10">
        <f>$A32*$B$6*B$31*$B$9*$B$8/12-$B$20</f>
        <v/>
      </c>
      <c r="C32" s="10">
        <f>$A32*$B$6*C$31*$B$9*$B$8/12-$B$20</f>
        <v/>
      </c>
      <c r="D32" s="10">
        <f>$A32*$B$6*D$31*$B$9*$B$8/12-$B$20</f>
        <v/>
      </c>
      <c r="E32" s="10">
        <f>$A32*$B$6*E$31*$B$9*$B$8/12-$B$20</f>
        <v/>
      </c>
      <c r="F32" s="10">
        <f>$A32*$B$6*F$31*$B$9*$B$8/12-$B$20</f>
        <v/>
      </c>
    </row>
    <row r="33">
      <c r="A33" s="4" t="n">
        <v>2</v>
      </c>
      <c r="B33" s="10">
        <f>$A33*$B$6*B$31*$B$9*$B$8/12-$B$20</f>
        <v/>
      </c>
      <c r="C33" s="10">
        <f>$A33*$B$6*C$31*$B$9*$B$8/12-$B$20</f>
        <v/>
      </c>
      <c r="D33" s="10">
        <f>$A33*$B$6*D$31*$B$9*$B$8/12-$B$20</f>
        <v/>
      </c>
      <c r="E33" s="10">
        <f>$A33*$B$6*E$31*$B$9*$B$8/12-$B$20</f>
        <v/>
      </c>
      <c r="F33" s="10">
        <f>$A33*$B$6*F$31*$B$9*$B$8/12-$B$20</f>
        <v/>
      </c>
    </row>
    <row r="34">
      <c r="A34" s="4" t="n">
        <v>3</v>
      </c>
      <c r="B34" s="10">
        <f>$A34*$B$6*B$31*$B$9*$B$8/12-$B$20</f>
        <v/>
      </c>
      <c r="C34" s="10">
        <f>$A34*$B$6*C$31*$B$9*$B$8/12-$B$20</f>
        <v/>
      </c>
      <c r="D34" s="10">
        <f>$A34*$B$6*D$31*$B$9*$B$8/12-$B$20</f>
        <v/>
      </c>
      <c r="E34" s="10">
        <f>$A34*$B$6*E$31*$B$9*$B$8/12-$B$20</f>
        <v/>
      </c>
      <c r="F34" s="10">
        <f>$A34*$B$6*F$31*$B$9*$B$8/12-$B$20</f>
        <v/>
      </c>
    </row>
    <row r="35">
      <c r="A35" s="4" t="n">
        <v>5</v>
      </c>
      <c r="B35" s="10">
        <f>$A35*$B$6*B$31*$B$9*$B$8/12-$B$20</f>
        <v/>
      </c>
      <c r="C35" s="10">
        <f>$A35*$B$6*C$31*$B$9*$B$8/12-$B$20</f>
        <v/>
      </c>
      <c r="D35" s="10">
        <f>$A35*$B$6*D$31*$B$9*$B$8/12-$B$20</f>
        <v/>
      </c>
      <c r="E35" s="10">
        <f>$A35*$B$6*E$31*$B$9*$B$8/12-$B$20</f>
        <v/>
      </c>
      <c r="F35" s="10">
        <f>$A35*$B$6*F$31*$B$9*$B$8/12-$B$20</f>
        <v/>
      </c>
    </row>
    <row r="36">
      <c r="A36" s="4" t="n">
        <v>8</v>
      </c>
      <c r="B36" s="10">
        <f>$A36*$B$6*B$31*$B$9*$B$8/12-$B$20</f>
        <v/>
      </c>
      <c r="C36" s="10">
        <f>$A36*$B$6*C$31*$B$9*$B$8/12-$B$20</f>
        <v/>
      </c>
      <c r="D36" s="10">
        <f>$A36*$B$6*D$31*$B$9*$B$8/12-$B$20</f>
        <v/>
      </c>
      <c r="E36" s="10">
        <f>$A36*$B$6*E$31*$B$9*$B$8/12-$B$20</f>
        <v/>
      </c>
      <c r="F36" s="10">
        <f>$A36*$B$6*F$31*$B$9*$B$8/12-$B$20</f>
        <v/>
      </c>
    </row>
    <row r="37">
      <c r="A37" s="4" t="n">
        <v>10</v>
      </c>
      <c r="B37" s="10">
        <f>$A37*$B$6*B$31*$B$9*$B$8/12-$B$20</f>
        <v/>
      </c>
      <c r="C37" s="10">
        <f>$A37*$B$6*C$31*$B$9*$B$8/12-$B$20</f>
        <v/>
      </c>
      <c r="D37" s="10">
        <f>$A37*$B$6*D$31*$B$9*$B$8/12-$B$20</f>
        <v/>
      </c>
      <c r="E37" s="10">
        <f>$A37*$B$6*E$31*$B$9*$B$8/12-$B$20</f>
        <v/>
      </c>
      <c r="F37" s="10">
        <f>$A37*$B$6*F$31*$B$9*$B$8/12-$B$20</f>
        <v/>
      </c>
    </row>
    <row r="38">
      <c r="A38" s="4" t="n">
        <v>15</v>
      </c>
      <c r="B38" s="10">
        <f>$A38*$B$6*B$31*$B$9*$B$8/12-$B$20</f>
        <v/>
      </c>
      <c r="C38" s="10">
        <f>$A38*$B$6*C$31*$B$9*$B$8/12-$B$20</f>
        <v/>
      </c>
      <c r="D38" s="10">
        <f>$A38*$B$6*D$31*$B$9*$B$8/12-$B$20</f>
        <v/>
      </c>
      <c r="E38" s="10">
        <f>$A38*$B$6*E$31*$B$9*$B$8/12-$B$20</f>
        <v/>
      </c>
      <c r="F38" s="10">
        <f>$A38*$B$6*F$31*$B$9*$B$8/12-$B$20</f>
        <v/>
      </c>
    </row>
    <row r="40">
      <c r="A40" t="inlineStr">
        <is>
          <t>This is a planning model. Real income depends on keeping trucks, the freight market and unpaid invoices. Count your own costs honestly and do not assume you will reach these numbers.</t>
        </is>
      </c>
    </row>
    <row r="42">
      <c r="A42" s="11" t="inlineStr">
        <is>
          <t>Truck Dispatching USA free dispatcher toolkit - truckdispatchingusa.com/dispatcher-toolkit.html. Yellow cells are for your numbers; grey cells calculate. Estimates only: use your own real costs. General information, not legal, tax or financial advice.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2026-10-15T11:45:01Z</dcterms:created>
  <dcterms:modified xmlns:dcterms="http://purl.org/dc/terms/" xmlns:xsi="http://www.w3.org/2001/XMLSchema-instance" xsi:type="dcterms:W3CDTF">2026-10-15T11:45:01Z</dcterms:modified>
</cp:coreProperties>
</file>